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aCroix\Desktop\"/>
    </mc:Choice>
  </mc:AlternateContent>
  <bookViews>
    <workbookView xWindow="240" yWindow="30" windowWidth="20025" windowHeight="8130"/>
  </bookViews>
  <sheets>
    <sheet name="Sheet1" sheetId="1" r:id="rId1"/>
    <sheet name="Sheet2" sheetId="2" r:id="rId2"/>
  </sheets>
  <calcPr calcId="171027"/>
</workbook>
</file>

<file path=xl/calcChain.xml><?xml version="1.0" encoding="utf-8"?>
<calcChain xmlns="http://schemas.openxmlformats.org/spreadsheetml/2006/main">
  <c r="Q34" i="1" l="1"/>
  <c r="Q33" i="1"/>
  <c r="Q32" i="1"/>
  <c r="Q31" i="1"/>
  <c r="Q28" i="1"/>
  <c r="Q27" i="1"/>
  <c r="Q26" i="1"/>
  <c r="Q23" i="1"/>
  <c r="Q22" i="1"/>
  <c r="Q21" i="1"/>
  <c r="Q20" i="1"/>
  <c r="Q19" i="1"/>
  <c r="Q18" i="1"/>
  <c r="Q17" i="1"/>
  <c r="Q16" i="1"/>
  <c r="Q15" i="1"/>
  <c r="Q13" i="1"/>
  <c r="Q12" i="1"/>
  <c r="Q11" i="1"/>
  <c r="Q9" i="1"/>
  <c r="Q8" i="1"/>
  <c r="Q6" i="1"/>
  <c r="Q5" i="1"/>
  <c r="Q4" i="1"/>
  <c r="Q3" i="1"/>
  <c r="Q2" i="1"/>
  <c r="N32" i="1"/>
  <c r="N33" i="1"/>
  <c r="N34" i="1"/>
  <c r="N31" i="1"/>
  <c r="N28" i="1"/>
  <c r="N27" i="1"/>
  <c r="N26" i="1"/>
  <c r="N23" i="1"/>
  <c r="N22" i="1"/>
  <c r="N21" i="1"/>
  <c r="N20" i="1"/>
  <c r="N19" i="1"/>
  <c r="N18" i="1"/>
  <c r="N17" i="1"/>
  <c r="N16" i="1"/>
  <c r="N15" i="1"/>
  <c r="N13" i="1"/>
  <c r="N12" i="1"/>
  <c r="N11" i="1"/>
  <c r="N9" i="1"/>
  <c r="N8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<sst xmlns="http://schemas.openxmlformats.org/spreadsheetml/2006/main" count="124" uniqueCount="90">
  <si>
    <t>ITEM</t>
  </si>
  <si>
    <t>UPC</t>
  </si>
  <si>
    <t>Pk/Size</t>
  </si>
  <si>
    <t>INOX Unoaked Chardonnay</t>
  </si>
  <si>
    <t>Three Vineyard Pinot Gris</t>
  </si>
  <si>
    <t>Three Vineyard Riesling</t>
  </si>
  <si>
    <t>Three Vineyard Rose'</t>
  </si>
  <si>
    <t>Three Vineyard Pinot Noir</t>
  </si>
  <si>
    <t>Ian's Reserve Chardonnay</t>
  </si>
  <si>
    <t>Reserve Pinot Noir</t>
  </si>
  <si>
    <t>Ridgecrest Vineyards Pinot Noir</t>
  </si>
  <si>
    <t>SEXT Riesling</t>
  </si>
  <si>
    <t>Wind Ridge Block Riesling</t>
  </si>
  <si>
    <t>Corral Creek Vineyards Riesling</t>
  </si>
  <si>
    <t>Ridgecrest Vineyards Pinot Gris</t>
  </si>
  <si>
    <t>Stoller Vineyards Pinot Blanc</t>
  </si>
  <si>
    <t>Corral Creek Vineyards Pinot Noir</t>
  </si>
  <si>
    <t>Stoller Vineyards Pinot Noir</t>
  </si>
  <si>
    <t>Wind Ridge Block Pinot Noir</t>
  </si>
  <si>
    <t>STATEMENT Pinot Noir</t>
  </si>
  <si>
    <t>HALF BOTTLES</t>
  </si>
  <si>
    <t>KEGS</t>
  </si>
  <si>
    <t>Ridgecrest Vineyards Gamay Noir</t>
  </si>
  <si>
    <t>PG3V</t>
  </si>
  <si>
    <t>RL3V</t>
  </si>
  <si>
    <t>PN3V</t>
  </si>
  <si>
    <t>CHR</t>
  </si>
  <si>
    <t>PNR</t>
  </si>
  <si>
    <t>GVRC</t>
  </si>
  <si>
    <t>GNRC</t>
  </si>
  <si>
    <t>PNRC</t>
  </si>
  <si>
    <t>RLSEXT</t>
  </si>
  <si>
    <t>CHINOX</t>
  </si>
  <si>
    <t>PNROSE</t>
  </si>
  <si>
    <t>RLWR</t>
  </si>
  <si>
    <t>RLCC</t>
  </si>
  <si>
    <t>PGRC</t>
  </si>
  <si>
    <t>PBST</t>
  </si>
  <si>
    <t>PNCC</t>
  </si>
  <si>
    <t>PNST</t>
  </si>
  <si>
    <t>PNWR</t>
  </si>
  <si>
    <t>PNRSTMT</t>
  </si>
  <si>
    <t>PN3V375ML</t>
  </si>
  <si>
    <t>CHR375ML</t>
  </si>
  <si>
    <t>PNR375ML</t>
  </si>
  <si>
    <t>CHINOXKEG</t>
  </si>
  <si>
    <t>PN3VKEG</t>
  </si>
  <si>
    <t>GVRCKEG</t>
  </si>
  <si>
    <t>GNRCKEG</t>
  </si>
  <si>
    <t>CODE *</t>
  </si>
  <si>
    <t>* We add the last two digits of the vintage before the code i.e. 16CHINOX</t>
  </si>
  <si>
    <t>640656000094</t>
  </si>
  <si>
    <t>640656000025</t>
  </si>
  <si>
    <t>640656000049</t>
  </si>
  <si>
    <t>640656000063</t>
  </si>
  <si>
    <t>640656000124</t>
  </si>
  <si>
    <t>640656000087</t>
  </si>
  <si>
    <t>640656000070</t>
  </si>
  <si>
    <t>640656000117</t>
  </si>
  <si>
    <t>640656000100</t>
  </si>
  <si>
    <t>640656000216</t>
  </si>
  <si>
    <t>640656000179</t>
  </si>
  <si>
    <t>640656000155</t>
  </si>
  <si>
    <t>640656000162</t>
  </si>
  <si>
    <t>640656000018</t>
  </si>
  <si>
    <t>640656000148</t>
  </si>
  <si>
    <t>640656000186</t>
  </si>
  <si>
    <t>640656000209</t>
  </si>
  <si>
    <t>640656000193</t>
  </si>
  <si>
    <t>640656000131</t>
  </si>
  <si>
    <t>640656000056</t>
  </si>
  <si>
    <t>640656000032</t>
  </si>
  <si>
    <t>12/750ml</t>
  </si>
  <si>
    <t>12/375ml</t>
  </si>
  <si>
    <t>1/5.16Gal</t>
  </si>
  <si>
    <t>Pallet Width (inches)</t>
  </si>
  <si>
    <t>Pallet Height (inches)</t>
  </si>
  <si>
    <t>Pallet Depth (inches)</t>
  </si>
  <si>
    <t>Pallet Weight (pounds)</t>
  </si>
  <si>
    <t>Bottle Height (inches)</t>
  </si>
  <si>
    <t>Bottle Width (inches)</t>
  </si>
  <si>
    <t>Bottle Weight (pounds)</t>
  </si>
  <si>
    <t>Case Height (inches)</t>
  </si>
  <si>
    <t>Case Width (inches</t>
  </si>
  <si>
    <t>Case Depth (inches)</t>
  </si>
  <si>
    <t>Case Weight (pounds)</t>
  </si>
  <si>
    <t>Cases per Layer</t>
  </si>
  <si>
    <t>Layers per Pallet</t>
  </si>
  <si>
    <t>Ridgecrest Vineyards Grüner Veltliner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</si>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</sst>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0"/>
      <color theme="1"/>
      <name val="Arial"/>
      <family val="2"/>
    </font>
    <font>
      <b/>
      <sz val="10"/>
      <color theme="1"/>
      <name val="Avenir LT Std 55 Roman"/>
      <family val="2"/>
    </font>
    <font>
      <sz val="10"/>
      <color theme="1"/>
      <name val="Avenir LT Std 55 Roman"/>
      <family val="2"/>
    </font>
    <font>
      <b/>
      <u/>
      <sz val="10"/>
      <color theme="1"/>
      <name val="Avenir LT Std 55 Roman"/>
      <family val="2"/>
    </font>
    <font>
      <i/>
      <sz val="10"/>
      <color theme="1"/>
      <name val="Avenir LT Std 55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/>
    <xf numFmtId="0" fontId="2" fillId="0" borderId="5" xfId="0" applyFont="1" applyBorder="1"/>
    <xf numFmtId="49" fontId="2" fillId="0" borderId="5" xfId="0" applyNumberFormat="1" applyFont="1" applyBorder="1"/>
    <xf numFmtId="2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/>
    <xf numFmtId="164" fontId="2" fillId="0" borderId="5" xfId="0" applyNumberFormat="1" applyFont="1" applyBorder="1" applyAlignment="1">
      <alignment horizontal="center"/>
    </xf>
    <xf numFmtId="0" fontId="1" fillId="0" borderId="10" xfId="0" applyFont="1" applyBorder="1" applyAlignment="1"/>
    <xf numFmtId="0" fontId="2" fillId="0" borderId="11" xfId="0" applyFont="1" applyBorder="1" applyAlignment="1"/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10" xfId="0" applyFont="1" applyFill="1" applyBorder="1" applyAlignment="1"/>
    <xf numFmtId="0" fontId="2" fillId="2" borderId="11" xfId="0" applyFont="1" applyFill="1" applyBorder="1" applyAlignment="1"/>
    <xf numFmtId="2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0" borderId="4" xfId="0" applyFont="1" applyBorder="1"/>
    <xf numFmtId="0" fontId="1" fillId="0" borderId="7" xfId="0" applyFont="1" applyBorder="1"/>
    <xf numFmtId="0" fontId="2" fillId="0" borderId="8" xfId="0" applyFont="1" applyBorder="1"/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0" applyFont="1"/>
    <xf numFmtId="0" fontId="1" fillId="0" borderId="0" xfId="0" applyFont="1"/>
    <xf numFmtId="164" fontId="2" fillId="0" borderId="8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1" fontId="2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Normal="100" workbookViewId="0">
      <pane ySplit="1" topLeftCell="A2" activePane="bottomLeft" state="frozen"/>
      <selection activeCell="B1" sqref="B1"/>
      <selection pane="bottomLeft" activeCell="T21" sqref="T21"/>
    </sheetView>
  </sheetViews>
  <sheetFormatPr defaultRowHeight="12.75" x14ac:dyDescent="0.2"/>
  <cols>
    <col min="1" max="1" width="36.140625" style="26" bestFit="1" customWidth="1"/>
    <col min="2" max="2" width="11.7109375" style="10" bestFit="1" customWidth="1"/>
    <col min="3" max="3" width="14.7109375" style="10" customWidth="1"/>
    <col min="4" max="4" width="9.140625" style="10"/>
    <col min="5" max="11" width="8.7109375" style="10" customWidth="1"/>
    <col min="12" max="13" width="6.7109375" style="10" customWidth="1"/>
    <col min="14" max="17" width="8.7109375" style="10" customWidth="1"/>
    <col min="18" max="16384" width="9.140625" style="10"/>
  </cols>
  <sheetData>
    <row r="1" spans="1:17" s="4" customFormat="1" ht="38.450000000000003" customHeight="1" x14ac:dyDescent="0.2">
      <c r="A1" s="1" t="s">
        <v>0</v>
      </c>
      <c r="B1" s="2" t="s">
        <v>49</v>
      </c>
      <c r="C1" s="2" t="s">
        <v>1</v>
      </c>
      <c r="D1" s="2" t="s">
        <v>2</v>
      </c>
      <c r="E1" s="2" t="s">
        <v>79</v>
      </c>
      <c r="F1" s="2" t="s">
        <v>80</v>
      </c>
      <c r="G1" s="2" t="s">
        <v>81</v>
      </c>
      <c r="H1" s="2" t="s">
        <v>82</v>
      </c>
      <c r="I1" s="2" t="s">
        <v>83</v>
      </c>
      <c r="J1" s="2" t="s">
        <v>84</v>
      </c>
      <c r="K1" s="2" t="s">
        <v>85</v>
      </c>
      <c r="L1" s="2" t="s">
        <v>86</v>
      </c>
      <c r="M1" s="2" t="s">
        <v>87</v>
      </c>
      <c r="N1" s="2" t="s">
        <v>76</v>
      </c>
      <c r="O1" s="2" t="s">
        <v>75</v>
      </c>
      <c r="P1" s="2" t="s">
        <v>77</v>
      </c>
      <c r="Q1" s="3" t="s">
        <v>78</v>
      </c>
    </row>
    <row r="2" spans="1:17" x14ac:dyDescent="0.2">
      <c r="A2" s="5" t="s">
        <v>3</v>
      </c>
      <c r="B2" s="6" t="s">
        <v>32</v>
      </c>
      <c r="C2" s="7" t="s">
        <v>51</v>
      </c>
      <c r="D2" s="6" t="s">
        <v>72</v>
      </c>
      <c r="E2" s="8">
        <v>11.75</v>
      </c>
      <c r="F2" s="8">
        <v>3</v>
      </c>
      <c r="G2" s="8">
        <v>2.75</v>
      </c>
      <c r="H2" s="8">
        <v>12.25</v>
      </c>
      <c r="I2" s="8">
        <v>10.25</v>
      </c>
      <c r="J2" s="8">
        <v>13.75</v>
      </c>
      <c r="K2" s="8">
        <v>34</v>
      </c>
      <c r="L2" s="9">
        <v>14</v>
      </c>
      <c r="M2" s="9">
        <v>4</v>
      </c>
      <c r="N2" s="8">
        <f>6+(M2*H2)</f>
        <v>55</v>
      </c>
      <c r="O2" s="8">
        <v>40</v>
      </c>
      <c r="P2" s="8">
        <v>48</v>
      </c>
      <c r="Q2" s="28">
        <f>40+(M2*L2*K2)</f>
        <v>1944</v>
      </c>
    </row>
    <row r="3" spans="1:17" x14ac:dyDescent="0.2">
      <c r="A3" s="5" t="s">
        <v>4</v>
      </c>
      <c r="B3" s="6" t="s">
        <v>23</v>
      </c>
      <c r="C3" s="7" t="s">
        <v>64</v>
      </c>
      <c r="D3" s="6" t="s">
        <v>72</v>
      </c>
      <c r="E3" s="8">
        <v>13.25</v>
      </c>
      <c r="F3" s="8">
        <v>2.75</v>
      </c>
      <c r="G3" s="11">
        <v>2.875</v>
      </c>
      <c r="H3" s="8">
        <v>13.5</v>
      </c>
      <c r="I3" s="8">
        <v>9.75</v>
      </c>
      <c r="J3" s="8">
        <v>13</v>
      </c>
      <c r="K3" s="8">
        <v>35.200000000000003</v>
      </c>
      <c r="L3" s="9">
        <v>14</v>
      </c>
      <c r="M3" s="9">
        <v>4</v>
      </c>
      <c r="N3" s="8">
        <f t="shared" ref="N3:N6" si="0">6+(M3*H3)</f>
        <v>60</v>
      </c>
      <c r="O3" s="8">
        <v>40</v>
      </c>
      <c r="P3" s="8">
        <v>48</v>
      </c>
      <c r="Q3" s="28">
        <f>40+(M3*L3*K3)</f>
        <v>2011.2000000000003</v>
      </c>
    </row>
    <row r="4" spans="1:17" x14ac:dyDescent="0.2">
      <c r="A4" s="5" t="s">
        <v>5</v>
      </c>
      <c r="B4" s="6" t="s">
        <v>24</v>
      </c>
      <c r="C4" s="7" t="s">
        <v>53</v>
      </c>
      <c r="D4" s="6" t="s">
        <v>72</v>
      </c>
      <c r="E4" s="8">
        <v>13.25</v>
      </c>
      <c r="F4" s="8">
        <v>2.75</v>
      </c>
      <c r="G4" s="11">
        <v>2.875</v>
      </c>
      <c r="H4" s="8">
        <v>13.5</v>
      </c>
      <c r="I4" s="8">
        <v>9.75</v>
      </c>
      <c r="J4" s="8">
        <v>13</v>
      </c>
      <c r="K4" s="8">
        <v>35.200000000000003</v>
      </c>
      <c r="L4" s="9">
        <v>14</v>
      </c>
      <c r="M4" s="9">
        <v>4</v>
      </c>
      <c r="N4" s="8">
        <f t="shared" si="0"/>
        <v>60</v>
      </c>
      <c r="O4" s="8">
        <v>40</v>
      </c>
      <c r="P4" s="8">
        <v>48</v>
      </c>
      <c r="Q4" s="28">
        <f>40+(M4*L4*K4)</f>
        <v>2011.2000000000003</v>
      </c>
    </row>
    <row r="5" spans="1:17" x14ac:dyDescent="0.2">
      <c r="A5" s="5" t="s">
        <v>6</v>
      </c>
      <c r="B5" s="6" t="s">
        <v>33</v>
      </c>
      <c r="C5" s="7" t="s">
        <v>60</v>
      </c>
      <c r="D5" s="6" t="s">
        <v>72</v>
      </c>
      <c r="E5" s="8">
        <v>11.75</v>
      </c>
      <c r="F5" s="8">
        <v>3</v>
      </c>
      <c r="G5" s="8">
        <v>2.75</v>
      </c>
      <c r="H5" s="8">
        <v>12.25</v>
      </c>
      <c r="I5" s="8">
        <v>10.25</v>
      </c>
      <c r="J5" s="8">
        <v>13.75</v>
      </c>
      <c r="K5" s="8">
        <v>34</v>
      </c>
      <c r="L5" s="9">
        <v>14</v>
      </c>
      <c r="M5" s="9">
        <v>4</v>
      </c>
      <c r="N5" s="8">
        <f t="shared" si="0"/>
        <v>55</v>
      </c>
      <c r="O5" s="8">
        <v>40</v>
      </c>
      <c r="P5" s="8">
        <v>48</v>
      </c>
      <c r="Q5" s="28">
        <f>40+(M5*L5*K5)</f>
        <v>1944</v>
      </c>
    </row>
    <row r="6" spans="1:17" x14ac:dyDescent="0.2">
      <c r="A6" s="5" t="s">
        <v>7</v>
      </c>
      <c r="B6" s="6" t="s">
        <v>25</v>
      </c>
      <c r="C6" s="7" t="s">
        <v>54</v>
      </c>
      <c r="D6" s="6" t="s">
        <v>72</v>
      </c>
      <c r="E6" s="8">
        <v>11.75</v>
      </c>
      <c r="F6" s="8">
        <v>3</v>
      </c>
      <c r="G6" s="8">
        <v>2.75</v>
      </c>
      <c r="H6" s="8">
        <v>12.25</v>
      </c>
      <c r="I6" s="8">
        <v>10.25</v>
      </c>
      <c r="J6" s="8">
        <v>13.75</v>
      </c>
      <c r="K6" s="8">
        <v>34</v>
      </c>
      <c r="L6" s="9">
        <v>14</v>
      </c>
      <c r="M6" s="9">
        <v>4</v>
      </c>
      <c r="N6" s="8">
        <f t="shared" si="0"/>
        <v>55</v>
      </c>
      <c r="O6" s="8">
        <v>40</v>
      </c>
      <c r="P6" s="8">
        <v>48</v>
      </c>
      <c r="Q6" s="28">
        <f>40+(M6*L6*K6)</f>
        <v>1944</v>
      </c>
    </row>
    <row r="7" spans="1:17" x14ac:dyDescent="0.2">
      <c r="A7" s="12"/>
      <c r="B7" s="13"/>
      <c r="C7" s="13"/>
      <c r="D7" s="13"/>
      <c r="E7" s="14"/>
      <c r="F7" s="14"/>
      <c r="G7" s="14"/>
      <c r="H7" s="14"/>
      <c r="I7" s="14"/>
      <c r="J7" s="14"/>
      <c r="K7" s="14"/>
      <c r="L7" s="15"/>
      <c r="M7" s="15"/>
      <c r="N7" s="14"/>
      <c r="O7" s="14"/>
      <c r="P7" s="14"/>
      <c r="Q7" s="29"/>
    </row>
    <row r="8" spans="1:17" x14ac:dyDescent="0.2">
      <c r="A8" s="5" t="s">
        <v>8</v>
      </c>
      <c r="B8" s="6" t="s">
        <v>26</v>
      </c>
      <c r="C8" s="7" t="s">
        <v>55</v>
      </c>
      <c r="D8" s="6" t="s">
        <v>72</v>
      </c>
      <c r="E8" s="8">
        <v>12</v>
      </c>
      <c r="F8" s="8">
        <v>3.25</v>
      </c>
      <c r="G8" s="8">
        <v>3.25</v>
      </c>
      <c r="H8" s="8">
        <v>12.5</v>
      </c>
      <c r="I8" s="8">
        <v>11</v>
      </c>
      <c r="J8" s="8">
        <v>14.25</v>
      </c>
      <c r="K8" s="8">
        <v>39.4</v>
      </c>
      <c r="L8" s="9">
        <v>11</v>
      </c>
      <c r="M8" s="9">
        <v>4</v>
      </c>
      <c r="N8" s="8">
        <f t="shared" ref="N8:N9" si="1">6+(M8*H8)</f>
        <v>56</v>
      </c>
      <c r="O8" s="8">
        <v>40</v>
      </c>
      <c r="P8" s="8">
        <v>48</v>
      </c>
      <c r="Q8" s="28">
        <f t="shared" ref="Q8:Q9" si="2">40+(M8*L8*K8)</f>
        <v>1773.6</v>
      </c>
    </row>
    <row r="9" spans="1:17" x14ac:dyDescent="0.2">
      <c r="A9" s="5" t="s">
        <v>9</v>
      </c>
      <c r="B9" s="6" t="s">
        <v>27</v>
      </c>
      <c r="C9" s="7" t="s">
        <v>56</v>
      </c>
      <c r="D9" s="6" t="s">
        <v>72</v>
      </c>
      <c r="E9" s="8">
        <v>12</v>
      </c>
      <c r="F9" s="8">
        <v>3.25</v>
      </c>
      <c r="G9" s="8">
        <v>3.25</v>
      </c>
      <c r="H9" s="8">
        <v>12.5</v>
      </c>
      <c r="I9" s="8">
        <v>11</v>
      </c>
      <c r="J9" s="8">
        <v>14.25</v>
      </c>
      <c r="K9" s="8">
        <v>39.4</v>
      </c>
      <c r="L9" s="9">
        <v>11</v>
      </c>
      <c r="M9" s="9">
        <v>4</v>
      </c>
      <c r="N9" s="8">
        <f t="shared" si="1"/>
        <v>56</v>
      </c>
      <c r="O9" s="8">
        <v>40</v>
      </c>
      <c r="P9" s="8">
        <v>48</v>
      </c>
      <c r="Q9" s="28">
        <f t="shared" si="2"/>
        <v>1773.6</v>
      </c>
    </row>
    <row r="10" spans="1:17" x14ac:dyDescent="0.2">
      <c r="A10" s="12"/>
      <c r="B10" s="13"/>
      <c r="C10" s="13"/>
      <c r="D10" s="13"/>
      <c r="E10" s="14"/>
      <c r="F10" s="14"/>
      <c r="G10" s="14"/>
      <c r="H10" s="14"/>
      <c r="I10" s="14"/>
      <c r="J10" s="14"/>
      <c r="K10" s="14"/>
      <c r="L10" s="15"/>
      <c r="M10" s="15"/>
      <c r="N10" s="14"/>
      <c r="O10" s="14"/>
      <c r="P10" s="14"/>
      <c r="Q10" s="29"/>
    </row>
    <row r="11" spans="1:17" x14ac:dyDescent="0.2">
      <c r="A11" s="5" t="s">
        <v>88</v>
      </c>
      <c r="B11" s="6" t="s">
        <v>28</v>
      </c>
      <c r="C11" s="7" t="s">
        <v>65</v>
      </c>
      <c r="D11" s="6" t="s">
        <v>72</v>
      </c>
      <c r="E11" s="8">
        <v>13.25</v>
      </c>
      <c r="F11" s="8">
        <v>2.75</v>
      </c>
      <c r="G11" s="11">
        <v>2.875</v>
      </c>
      <c r="H11" s="8">
        <v>13.5</v>
      </c>
      <c r="I11" s="8">
        <v>9.75</v>
      </c>
      <c r="J11" s="8">
        <v>13</v>
      </c>
      <c r="K11" s="8">
        <v>35.200000000000003</v>
      </c>
      <c r="L11" s="9">
        <v>14</v>
      </c>
      <c r="M11" s="9">
        <v>4</v>
      </c>
      <c r="N11" s="8">
        <f t="shared" ref="N11:N13" si="3">6+(M11*H11)</f>
        <v>60</v>
      </c>
      <c r="O11" s="8">
        <v>40</v>
      </c>
      <c r="P11" s="8">
        <v>48</v>
      </c>
      <c r="Q11" s="28">
        <f t="shared" ref="Q11:Q13" si="4">40+(M11*L11*K11)</f>
        <v>2011.2000000000003</v>
      </c>
    </row>
    <row r="12" spans="1:17" x14ac:dyDescent="0.2">
      <c r="A12" s="5" t="s">
        <v>22</v>
      </c>
      <c r="B12" s="6" t="s">
        <v>29</v>
      </c>
      <c r="C12" s="7" t="s">
        <v>70</v>
      </c>
      <c r="D12" s="6" t="s">
        <v>72</v>
      </c>
      <c r="E12" s="8">
        <v>11.75</v>
      </c>
      <c r="F12" s="8">
        <v>3</v>
      </c>
      <c r="G12" s="8">
        <v>2.75</v>
      </c>
      <c r="H12" s="8">
        <v>12.25</v>
      </c>
      <c r="I12" s="8">
        <v>10.25</v>
      </c>
      <c r="J12" s="8">
        <v>13.75</v>
      </c>
      <c r="K12" s="8">
        <v>34</v>
      </c>
      <c r="L12" s="9">
        <v>14</v>
      </c>
      <c r="M12" s="9">
        <v>4</v>
      </c>
      <c r="N12" s="8">
        <f t="shared" si="3"/>
        <v>55</v>
      </c>
      <c r="O12" s="8">
        <v>40</v>
      </c>
      <c r="P12" s="8">
        <v>48</v>
      </c>
      <c r="Q12" s="28">
        <f t="shared" si="4"/>
        <v>1944</v>
      </c>
    </row>
    <row r="13" spans="1:17" x14ac:dyDescent="0.2">
      <c r="A13" s="5" t="s">
        <v>10</v>
      </c>
      <c r="B13" s="6" t="s">
        <v>30</v>
      </c>
      <c r="C13" s="7" t="s">
        <v>57</v>
      </c>
      <c r="D13" s="6" t="s">
        <v>72</v>
      </c>
      <c r="E13" s="8">
        <v>12</v>
      </c>
      <c r="F13" s="8">
        <v>3.25</v>
      </c>
      <c r="G13" s="8">
        <v>3.25</v>
      </c>
      <c r="H13" s="8">
        <v>12.5</v>
      </c>
      <c r="I13" s="8">
        <v>11</v>
      </c>
      <c r="J13" s="8">
        <v>14.25</v>
      </c>
      <c r="K13" s="8">
        <v>39.4</v>
      </c>
      <c r="L13" s="9">
        <v>11</v>
      </c>
      <c r="M13" s="9">
        <v>4</v>
      </c>
      <c r="N13" s="8">
        <f t="shared" si="3"/>
        <v>56</v>
      </c>
      <c r="O13" s="8">
        <v>40</v>
      </c>
      <c r="P13" s="8">
        <v>48</v>
      </c>
      <c r="Q13" s="28">
        <f t="shared" si="4"/>
        <v>1773.6</v>
      </c>
    </row>
    <row r="14" spans="1:17" x14ac:dyDescent="0.2">
      <c r="A14" s="12"/>
      <c r="B14" s="13"/>
      <c r="C14" s="13"/>
      <c r="D14" s="13"/>
      <c r="E14" s="14"/>
      <c r="F14" s="14"/>
      <c r="G14" s="14"/>
      <c r="H14" s="14"/>
      <c r="I14" s="14"/>
      <c r="J14" s="14"/>
      <c r="K14" s="14"/>
      <c r="L14" s="15"/>
      <c r="M14" s="15"/>
      <c r="N14" s="14"/>
      <c r="O14" s="14"/>
      <c r="P14" s="14"/>
      <c r="Q14" s="29"/>
    </row>
    <row r="15" spans="1:17" x14ac:dyDescent="0.2">
      <c r="A15" s="5" t="s">
        <v>11</v>
      </c>
      <c r="B15" s="6" t="s">
        <v>31</v>
      </c>
      <c r="C15" s="7" t="s">
        <v>61</v>
      </c>
      <c r="D15" s="6" t="s">
        <v>72</v>
      </c>
      <c r="E15" s="8">
        <v>13.25</v>
      </c>
      <c r="F15" s="8">
        <v>2.75</v>
      </c>
      <c r="G15" s="11">
        <v>2.875</v>
      </c>
      <c r="H15" s="8">
        <v>13.5</v>
      </c>
      <c r="I15" s="8">
        <v>9.75</v>
      </c>
      <c r="J15" s="8">
        <v>13</v>
      </c>
      <c r="K15" s="8">
        <v>35.200000000000003</v>
      </c>
      <c r="L15" s="9">
        <v>14</v>
      </c>
      <c r="M15" s="9">
        <v>4</v>
      </c>
      <c r="N15" s="8">
        <f t="shared" ref="N15:N23" si="5">6+(M15*H15)</f>
        <v>60</v>
      </c>
      <c r="O15" s="8">
        <v>40</v>
      </c>
      <c r="P15" s="8">
        <v>48</v>
      </c>
      <c r="Q15" s="28">
        <f t="shared" ref="Q15:Q23" si="6">40+(M15*L15*K15)</f>
        <v>2011.2000000000003</v>
      </c>
    </row>
    <row r="16" spans="1:17" x14ac:dyDescent="0.2">
      <c r="A16" s="5" t="s">
        <v>12</v>
      </c>
      <c r="B16" s="6" t="s">
        <v>34</v>
      </c>
      <c r="C16" s="7" t="s">
        <v>62</v>
      </c>
      <c r="D16" s="6" t="s">
        <v>72</v>
      </c>
      <c r="E16" s="8">
        <v>13.25</v>
      </c>
      <c r="F16" s="8">
        <v>2.75</v>
      </c>
      <c r="G16" s="11">
        <v>2.875</v>
      </c>
      <c r="H16" s="8">
        <v>13.5</v>
      </c>
      <c r="I16" s="8">
        <v>9.75</v>
      </c>
      <c r="J16" s="8">
        <v>13</v>
      </c>
      <c r="K16" s="8">
        <v>35.200000000000003</v>
      </c>
      <c r="L16" s="9">
        <v>14</v>
      </c>
      <c r="M16" s="9">
        <v>4</v>
      </c>
      <c r="N16" s="8">
        <f t="shared" si="5"/>
        <v>60</v>
      </c>
      <c r="O16" s="8">
        <v>40</v>
      </c>
      <c r="P16" s="8">
        <v>48</v>
      </c>
      <c r="Q16" s="28">
        <f t="shared" si="6"/>
        <v>2011.2000000000003</v>
      </c>
    </row>
    <row r="17" spans="1:17" x14ac:dyDescent="0.2">
      <c r="A17" s="5" t="s">
        <v>13</v>
      </c>
      <c r="B17" s="6" t="s">
        <v>35</v>
      </c>
      <c r="C17" s="7" t="s">
        <v>63</v>
      </c>
      <c r="D17" s="6" t="s">
        <v>72</v>
      </c>
      <c r="E17" s="8">
        <v>13.25</v>
      </c>
      <c r="F17" s="8">
        <v>2.75</v>
      </c>
      <c r="G17" s="11">
        <v>2.875</v>
      </c>
      <c r="H17" s="8">
        <v>13.5</v>
      </c>
      <c r="I17" s="8">
        <v>9.75</v>
      </c>
      <c r="J17" s="8">
        <v>13</v>
      </c>
      <c r="K17" s="8">
        <v>35.200000000000003</v>
      </c>
      <c r="L17" s="9">
        <v>14</v>
      </c>
      <c r="M17" s="9">
        <v>4</v>
      </c>
      <c r="N17" s="8">
        <f t="shared" si="5"/>
        <v>60</v>
      </c>
      <c r="O17" s="8">
        <v>40</v>
      </c>
      <c r="P17" s="8">
        <v>48</v>
      </c>
      <c r="Q17" s="28">
        <f t="shared" si="6"/>
        <v>2011.2000000000003</v>
      </c>
    </row>
    <row r="18" spans="1:17" x14ac:dyDescent="0.2">
      <c r="A18" s="5" t="s">
        <v>14</v>
      </c>
      <c r="B18" s="6" t="s">
        <v>36</v>
      </c>
      <c r="C18" s="7" t="s">
        <v>52</v>
      </c>
      <c r="D18" s="6" t="s">
        <v>72</v>
      </c>
      <c r="E18" s="8">
        <v>13.25</v>
      </c>
      <c r="F18" s="8">
        <v>2.75</v>
      </c>
      <c r="G18" s="11">
        <v>2.875</v>
      </c>
      <c r="H18" s="8">
        <v>13.5</v>
      </c>
      <c r="I18" s="8">
        <v>9.75</v>
      </c>
      <c r="J18" s="8">
        <v>13</v>
      </c>
      <c r="K18" s="8">
        <v>35.200000000000003</v>
      </c>
      <c r="L18" s="9">
        <v>14</v>
      </c>
      <c r="M18" s="9">
        <v>4</v>
      </c>
      <c r="N18" s="8">
        <f t="shared" si="5"/>
        <v>60</v>
      </c>
      <c r="O18" s="8">
        <v>40</v>
      </c>
      <c r="P18" s="8">
        <v>48</v>
      </c>
      <c r="Q18" s="28">
        <f t="shared" si="6"/>
        <v>2011.2000000000003</v>
      </c>
    </row>
    <row r="19" spans="1:17" x14ac:dyDescent="0.2">
      <c r="A19" s="5" t="s">
        <v>15</v>
      </c>
      <c r="B19" s="6" t="s">
        <v>37</v>
      </c>
      <c r="C19" s="7" t="s">
        <v>59</v>
      </c>
      <c r="D19" s="6" t="s">
        <v>72</v>
      </c>
      <c r="E19" s="8">
        <v>13.25</v>
      </c>
      <c r="F19" s="8">
        <v>2.75</v>
      </c>
      <c r="G19" s="11">
        <v>2.875</v>
      </c>
      <c r="H19" s="8">
        <v>13.5</v>
      </c>
      <c r="I19" s="8">
        <v>9.75</v>
      </c>
      <c r="J19" s="8">
        <v>13</v>
      </c>
      <c r="K19" s="8">
        <v>35.200000000000003</v>
      </c>
      <c r="L19" s="9">
        <v>14</v>
      </c>
      <c r="M19" s="9">
        <v>4</v>
      </c>
      <c r="N19" s="8">
        <f t="shared" si="5"/>
        <v>60</v>
      </c>
      <c r="O19" s="8">
        <v>40</v>
      </c>
      <c r="P19" s="8">
        <v>48</v>
      </c>
      <c r="Q19" s="28">
        <f t="shared" si="6"/>
        <v>2011.2000000000003</v>
      </c>
    </row>
    <row r="20" spans="1:17" x14ac:dyDescent="0.2">
      <c r="A20" s="5" t="s">
        <v>16</v>
      </c>
      <c r="B20" s="6" t="s">
        <v>38</v>
      </c>
      <c r="C20" s="7" t="s">
        <v>69</v>
      </c>
      <c r="D20" s="6" t="s">
        <v>72</v>
      </c>
      <c r="E20" s="8">
        <v>12</v>
      </c>
      <c r="F20" s="8">
        <v>3.25</v>
      </c>
      <c r="G20" s="8">
        <v>3.25</v>
      </c>
      <c r="H20" s="8">
        <v>12.5</v>
      </c>
      <c r="I20" s="8">
        <v>11</v>
      </c>
      <c r="J20" s="8">
        <v>14.25</v>
      </c>
      <c r="K20" s="8">
        <v>39.4</v>
      </c>
      <c r="L20" s="9">
        <v>11</v>
      </c>
      <c r="M20" s="9">
        <v>4</v>
      </c>
      <c r="N20" s="8">
        <f t="shared" si="5"/>
        <v>56</v>
      </c>
      <c r="O20" s="8">
        <v>40</v>
      </c>
      <c r="P20" s="8">
        <v>48</v>
      </c>
      <c r="Q20" s="28">
        <f t="shared" si="6"/>
        <v>1773.6</v>
      </c>
    </row>
    <row r="21" spans="1:17" x14ac:dyDescent="0.2">
      <c r="A21" s="5" t="s">
        <v>17</v>
      </c>
      <c r="B21" s="6" t="s">
        <v>39</v>
      </c>
      <c r="C21" s="7" t="s">
        <v>58</v>
      </c>
      <c r="D21" s="6" t="s">
        <v>72</v>
      </c>
      <c r="E21" s="8">
        <v>12</v>
      </c>
      <c r="F21" s="8">
        <v>3.25</v>
      </c>
      <c r="G21" s="8">
        <v>3.25</v>
      </c>
      <c r="H21" s="8">
        <v>12.5</v>
      </c>
      <c r="I21" s="8">
        <v>11</v>
      </c>
      <c r="J21" s="8">
        <v>14.25</v>
      </c>
      <c r="K21" s="8">
        <v>39.4</v>
      </c>
      <c r="L21" s="9">
        <v>11</v>
      </c>
      <c r="M21" s="9">
        <v>4</v>
      </c>
      <c r="N21" s="8">
        <f t="shared" si="5"/>
        <v>56</v>
      </c>
      <c r="O21" s="8">
        <v>40</v>
      </c>
      <c r="P21" s="8">
        <v>48</v>
      </c>
      <c r="Q21" s="28">
        <f t="shared" si="6"/>
        <v>1773.6</v>
      </c>
    </row>
    <row r="22" spans="1:17" x14ac:dyDescent="0.2">
      <c r="A22" s="5" t="s">
        <v>18</v>
      </c>
      <c r="B22" s="6" t="s">
        <v>40</v>
      </c>
      <c r="C22" s="7" t="s">
        <v>71</v>
      </c>
      <c r="D22" s="6" t="s">
        <v>72</v>
      </c>
      <c r="E22" s="8">
        <v>12</v>
      </c>
      <c r="F22" s="8">
        <v>3.25</v>
      </c>
      <c r="G22" s="8">
        <v>3.25</v>
      </c>
      <c r="H22" s="8">
        <v>12.5</v>
      </c>
      <c r="I22" s="8">
        <v>11</v>
      </c>
      <c r="J22" s="8">
        <v>14.25</v>
      </c>
      <c r="K22" s="8">
        <v>39.4</v>
      </c>
      <c r="L22" s="9">
        <v>11</v>
      </c>
      <c r="M22" s="9">
        <v>4</v>
      </c>
      <c r="N22" s="8">
        <f t="shared" si="5"/>
        <v>56</v>
      </c>
      <c r="O22" s="8">
        <v>40</v>
      </c>
      <c r="P22" s="8">
        <v>48</v>
      </c>
      <c r="Q22" s="28">
        <f t="shared" si="6"/>
        <v>1773.6</v>
      </c>
    </row>
    <row r="23" spans="1:17" x14ac:dyDescent="0.2">
      <c r="A23" s="5" t="s">
        <v>19</v>
      </c>
      <c r="B23" s="6" t="s">
        <v>41</v>
      </c>
      <c r="C23" s="6" t="s">
        <v>89</v>
      </c>
      <c r="D23" s="6" t="s">
        <v>72</v>
      </c>
      <c r="E23" s="8">
        <v>13.25</v>
      </c>
      <c r="F23" s="8">
        <v>2.75</v>
      </c>
      <c r="G23" s="11">
        <v>2.875</v>
      </c>
      <c r="H23" s="8">
        <v>13.5</v>
      </c>
      <c r="I23" s="8">
        <v>9.75</v>
      </c>
      <c r="J23" s="8">
        <v>13</v>
      </c>
      <c r="K23" s="8">
        <v>35.200000000000003</v>
      </c>
      <c r="L23" s="9">
        <v>11</v>
      </c>
      <c r="M23" s="9">
        <v>4</v>
      </c>
      <c r="N23" s="8">
        <f t="shared" si="5"/>
        <v>60</v>
      </c>
      <c r="O23" s="8">
        <v>40</v>
      </c>
      <c r="P23" s="8">
        <v>48</v>
      </c>
      <c r="Q23" s="28">
        <f t="shared" si="6"/>
        <v>1588.8000000000002</v>
      </c>
    </row>
    <row r="24" spans="1:17" x14ac:dyDescent="0.2">
      <c r="A24" s="16"/>
      <c r="B24" s="17"/>
      <c r="C24" s="17"/>
      <c r="D24" s="17"/>
      <c r="E24" s="18"/>
      <c r="F24" s="18"/>
      <c r="G24" s="18"/>
      <c r="H24" s="18"/>
      <c r="I24" s="18"/>
      <c r="J24" s="18"/>
      <c r="K24" s="18"/>
      <c r="L24" s="19"/>
      <c r="M24" s="19"/>
      <c r="N24" s="18"/>
      <c r="O24" s="18"/>
      <c r="P24" s="18"/>
      <c r="Q24" s="30"/>
    </row>
    <row r="25" spans="1:17" x14ac:dyDescent="0.2">
      <c r="A25" s="20" t="s">
        <v>20</v>
      </c>
      <c r="B25" s="6"/>
      <c r="C25" s="6"/>
      <c r="D25" s="6"/>
      <c r="E25" s="8"/>
      <c r="F25" s="8"/>
      <c r="G25" s="8"/>
      <c r="H25" s="8"/>
      <c r="I25" s="8"/>
      <c r="J25" s="8"/>
      <c r="K25" s="8"/>
      <c r="L25" s="9"/>
      <c r="M25" s="9"/>
      <c r="N25" s="8"/>
      <c r="O25" s="8"/>
      <c r="P25" s="8"/>
      <c r="Q25" s="28"/>
    </row>
    <row r="26" spans="1:17" x14ac:dyDescent="0.2">
      <c r="A26" s="5" t="s">
        <v>7</v>
      </c>
      <c r="B26" s="6" t="s">
        <v>42</v>
      </c>
      <c r="C26" s="7" t="s">
        <v>66</v>
      </c>
      <c r="D26" s="6" t="s">
        <v>73</v>
      </c>
      <c r="E26" s="11">
        <v>9.625</v>
      </c>
      <c r="F26" s="8">
        <v>2.5</v>
      </c>
      <c r="G26" s="8">
        <v>1.5</v>
      </c>
      <c r="H26" s="8">
        <v>9.75</v>
      </c>
      <c r="I26" s="8">
        <v>8.5</v>
      </c>
      <c r="J26" s="11">
        <v>11.375</v>
      </c>
      <c r="K26" s="8">
        <v>18.5</v>
      </c>
      <c r="L26" s="9">
        <v>21</v>
      </c>
      <c r="M26" s="9">
        <v>4</v>
      </c>
      <c r="N26" s="8">
        <f t="shared" ref="N26:N28" si="7">6+(M26*H26)</f>
        <v>45</v>
      </c>
      <c r="O26" s="8">
        <v>40</v>
      </c>
      <c r="P26" s="8">
        <v>48</v>
      </c>
      <c r="Q26" s="28">
        <f t="shared" ref="Q26:Q28" si="8">40+(M26*L26*K26)</f>
        <v>1594</v>
      </c>
    </row>
    <row r="27" spans="1:17" x14ac:dyDescent="0.2">
      <c r="A27" s="5" t="s">
        <v>8</v>
      </c>
      <c r="B27" s="6" t="s">
        <v>43</v>
      </c>
      <c r="C27" s="7" t="s">
        <v>67</v>
      </c>
      <c r="D27" s="6" t="s">
        <v>73</v>
      </c>
      <c r="E27" s="11">
        <v>9.625</v>
      </c>
      <c r="F27" s="8">
        <v>2.5</v>
      </c>
      <c r="G27" s="8">
        <v>1.5</v>
      </c>
      <c r="H27" s="8">
        <v>9.75</v>
      </c>
      <c r="I27" s="8">
        <v>8.5</v>
      </c>
      <c r="J27" s="11">
        <v>11.375</v>
      </c>
      <c r="K27" s="8">
        <v>18.5</v>
      </c>
      <c r="L27" s="9">
        <v>21</v>
      </c>
      <c r="M27" s="9">
        <v>4</v>
      </c>
      <c r="N27" s="8">
        <f t="shared" si="7"/>
        <v>45</v>
      </c>
      <c r="O27" s="8">
        <v>40</v>
      </c>
      <c r="P27" s="8">
        <v>48</v>
      </c>
      <c r="Q27" s="28">
        <f t="shared" si="8"/>
        <v>1594</v>
      </c>
    </row>
    <row r="28" spans="1:17" x14ac:dyDescent="0.2">
      <c r="A28" s="5" t="s">
        <v>9</v>
      </c>
      <c r="B28" s="6" t="s">
        <v>44</v>
      </c>
      <c r="C28" s="7" t="s">
        <v>68</v>
      </c>
      <c r="D28" s="6" t="s">
        <v>73</v>
      </c>
      <c r="E28" s="11">
        <v>9.625</v>
      </c>
      <c r="F28" s="8">
        <v>2.5</v>
      </c>
      <c r="G28" s="8">
        <v>1.5</v>
      </c>
      <c r="H28" s="8">
        <v>9.75</v>
      </c>
      <c r="I28" s="8">
        <v>8.5</v>
      </c>
      <c r="J28" s="11">
        <v>11.375</v>
      </c>
      <c r="K28" s="8">
        <v>18.5</v>
      </c>
      <c r="L28" s="9">
        <v>21</v>
      </c>
      <c r="M28" s="9">
        <v>4</v>
      </c>
      <c r="N28" s="8">
        <f t="shared" si="7"/>
        <v>45</v>
      </c>
      <c r="O28" s="8">
        <v>40</v>
      </c>
      <c r="P28" s="8">
        <v>48</v>
      </c>
      <c r="Q28" s="28">
        <f t="shared" si="8"/>
        <v>1594</v>
      </c>
    </row>
    <row r="29" spans="1:17" x14ac:dyDescent="0.2">
      <c r="A29" s="16"/>
      <c r="B29" s="17"/>
      <c r="C29" s="17"/>
      <c r="D29" s="17"/>
      <c r="E29" s="18"/>
      <c r="F29" s="18"/>
      <c r="G29" s="18"/>
      <c r="H29" s="18"/>
      <c r="I29" s="18"/>
      <c r="J29" s="18"/>
      <c r="K29" s="18"/>
      <c r="L29" s="19"/>
      <c r="M29" s="19"/>
      <c r="N29" s="18"/>
      <c r="O29" s="18"/>
      <c r="P29" s="18"/>
      <c r="Q29" s="30"/>
    </row>
    <row r="30" spans="1:17" x14ac:dyDescent="0.2">
      <c r="A30" s="20" t="s">
        <v>21</v>
      </c>
      <c r="B30" s="6"/>
      <c r="C30" s="6"/>
      <c r="D30" s="6"/>
      <c r="E30" s="8"/>
      <c r="F30" s="8"/>
      <c r="G30" s="8"/>
      <c r="H30" s="8"/>
      <c r="I30" s="8"/>
      <c r="J30" s="8"/>
      <c r="K30" s="8"/>
      <c r="L30" s="9"/>
      <c r="M30" s="9"/>
      <c r="N30" s="8"/>
      <c r="O30" s="8"/>
      <c r="P30" s="8"/>
      <c r="Q30" s="28"/>
    </row>
    <row r="31" spans="1:17" x14ac:dyDescent="0.2">
      <c r="A31" s="5" t="s">
        <v>3</v>
      </c>
      <c r="B31" s="6" t="s">
        <v>45</v>
      </c>
      <c r="C31" s="6" t="s">
        <v>89</v>
      </c>
      <c r="D31" s="6" t="s">
        <v>74</v>
      </c>
      <c r="E31" s="11">
        <v>23.375</v>
      </c>
      <c r="F31" s="8">
        <v>9.25</v>
      </c>
      <c r="G31" s="8">
        <v>58</v>
      </c>
      <c r="H31" s="11">
        <v>23.375</v>
      </c>
      <c r="I31" s="8">
        <v>9.25</v>
      </c>
      <c r="J31" s="8">
        <v>9.25</v>
      </c>
      <c r="K31" s="8">
        <v>58</v>
      </c>
      <c r="L31" s="9">
        <v>20</v>
      </c>
      <c r="M31" s="9">
        <v>3</v>
      </c>
      <c r="N31" s="8">
        <f>6+(M31*E31)</f>
        <v>76.125</v>
      </c>
      <c r="O31" s="8">
        <v>40</v>
      </c>
      <c r="P31" s="8">
        <v>48</v>
      </c>
      <c r="Q31" s="28">
        <f t="shared" ref="Q31:Q34" si="9">40+(M31*L31*K31)</f>
        <v>3520</v>
      </c>
    </row>
    <row r="32" spans="1:17" x14ac:dyDescent="0.2">
      <c r="A32" s="5" t="s">
        <v>7</v>
      </c>
      <c r="B32" s="6" t="s">
        <v>46</v>
      </c>
      <c r="C32" s="6" t="s">
        <v>89</v>
      </c>
      <c r="D32" s="6" t="s">
        <v>74</v>
      </c>
      <c r="E32" s="11">
        <v>23.375</v>
      </c>
      <c r="F32" s="8">
        <v>9.25</v>
      </c>
      <c r="G32" s="8">
        <v>58</v>
      </c>
      <c r="H32" s="11">
        <v>23.375</v>
      </c>
      <c r="I32" s="8">
        <v>9.25</v>
      </c>
      <c r="J32" s="8">
        <v>9.25</v>
      </c>
      <c r="K32" s="8">
        <v>58</v>
      </c>
      <c r="L32" s="9">
        <v>20</v>
      </c>
      <c r="M32" s="9">
        <v>3</v>
      </c>
      <c r="N32" s="8">
        <f t="shared" ref="N32:N34" si="10">6+(M32*E32)</f>
        <v>76.125</v>
      </c>
      <c r="O32" s="8">
        <v>40</v>
      </c>
      <c r="P32" s="8">
        <v>48</v>
      </c>
      <c r="Q32" s="28">
        <f t="shared" si="9"/>
        <v>3520</v>
      </c>
    </row>
    <row r="33" spans="1:17" x14ac:dyDescent="0.2">
      <c r="A33" s="5" t="s">
        <v>88</v>
      </c>
      <c r="B33" s="6" t="s">
        <v>47</v>
      </c>
      <c r="C33" s="6" t="s">
        <v>89</v>
      </c>
      <c r="D33" s="6" t="s">
        <v>74</v>
      </c>
      <c r="E33" s="11">
        <v>23.375</v>
      </c>
      <c r="F33" s="8">
        <v>9.25</v>
      </c>
      <c r="G33" s="8">
        <v>58</v>
      </c>
      <c r="H33" s="11">
        <v>23.375</v>
      </c>
      <c r="I33" s="8">
        <v>9.25</v>
      </c>
      <c r="J33" s="8">
        <v>9.25</v>
      </c>
      <c r="K33" s="8">
        <v>58</v>
      </c>
      <c r="L33" s="9">
        <v>20</v>
      </c>
      <c r="M33" s="9">
        <v>3</v>
      </c>
      <c r="N33" s="8">
        <f t="shared" si="10"/>
        <v>76.125</v>
      </c>
      <c r="O33" s="8">
        <v>40</v>
      </c>
      <c r="P33" s="8">
        <v>48</v>
      </c>
      <c r="Q33" s="28">
        <f t="shared" si="9"/>
        <v>3520</v>
      </c>
    </row>
    <row r="34" spans="1:17" x14ac:dyDescent="0.2">
      <c r="A34" s="21" t="s">
        <v>22</v>
      </c>
      <c r="B34" s="22" t="s">
        <v>48</v>
      </c>
      <c r="C34" s="22" t="s">
        <v>89</v>
      </c>
      <c r="D34" s="22" t="s">
        <v>74</v>
      </c>
      <c r="E34" s="27">
        <v>23.375</v>
      </c>
      <c r="F34" s="23">
        <v>9.25</v>
      </c>
      <c r="G34" s="23">
        <v>58</v>
      </c>
      <c r="H34" s="27">
        <v>23.375</v>
      </c>
      <c r="I34" s="23">
        <v>9.25</v>
      </c>
      <c r="J34" s="23">
        <v>9.25</v>
      </c>
      <c r="K34" s="23">
        <v>58</v>
      </c>
      <c r="L34" s="24">
        <v>20</v>
      </c>
      <c r="M34" s="24">
        <v>3</v>
      </c>
      <c r="N34" s="23">
        <f t="shared" si="10"/>
        <v>76.125</v>
      </c>
      <c r="O34" s="23">
        <v>40</v>
      </c>
      <c r="P34" s="23">
        <v>48</v>
      </c>
      <c r="Q34" s="31">
        <f t="shared" si="9"/>
        <v>3520</v>
      </c>
    </row>
    <row r="36" spans="1:17" x14ac:dyDescent="0.2">
      <c r="A36" s="25" t="s">
        <v>50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C. Foster</dc:creator>
  <cp:lastModifiedBy>Jenna LaCroix</cp:lastModifiedBy>
  <dcterms:created xsi:type="dcterms:W3CDTF">2017-12-12T22:09:11Z</dcterms:created>
  <dcterms:modified xsi:type="dcterms:W3CDTF">2018-02-28T19:39:33Z</dcterms:modified>
</cp:coreProperties>
</file>